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230" activeTab="0"/>
  </bookViews>
  <sheets>
    <sheet name="KABLE" sheetId="1" r:id="rId1"/>
  </sheets>
  <definedNames>
    <definedName name="_xlnm.Print_Area" localSheetId="0">'KABLE'!$A$1:$J$59</definedName>
  </definedNames>
  <calcPr fullCalcOnLoad="1" fullPrecision="0"/>
</workbook>
</file>

<file path=xl/sharedStrings.xml><?xml version="1.0" encoding="utf-8"?>
<sst xmlns="http://schemas.openxmlformats.org/spreadsheetml/2006/main" count="79" uniqueCount="71">
  <si>
    <t>numer</t>
  </si>
  <si>
    <t>Nazwa :</t>
  </si>
  <si>
    <t>Adres :</t>
  </si>
  <si>
    <t>Telefon :</t>
  </si>
  <si>
    <t>Data odbioru/dostawy</t>
  </si>
  <si>
    <t>(w formacie RRRR-MM-DD)</t>
  </si>
  <si>
    <t>str 1/1</t>
  </si>
  <si>
    <t>Dostawca : GALECO Sp. z o.o.</t>
  </si>
  <si>
    <t>WARTOŚĆ ZAMÓWIENIA:</t>
  </si>
  <si>
    <t>wartość netto PLN</t>
  </si>
  <si>
    <t>rabat</t>
  </si>
  <si>
    <t>wartość netto po rabacie</t>
  </si>
  <si>
    <t>VAT 23%</t>
  </si>
  <si>
    <t>wartość brutto PLN</t>
  </si>
  <si>
    <t>#</t>
  </si>
  <si>
    <t>KG-UNI-PRZEWGRZ-E</t>
  </si>
  <si>
    <t>KG-UNI-REGULTW-E</t>
  </si>
  <si>
    <t>KG-UNI-ZESTPRZ-E</t>
  </si>
  <si>
    <t>KG-OKR-UCHWRYN-E</t>
  </si>
  <si>
    <t>KG-UNI-UCHWRUR-E</t>
  </si>
  <si>
    <t>KG-UNI-LINRUR-E</t>
  </si>
  <si>
    <t>KG-UNI-WIESZLIN-E</t>
  </si>
  <si>
    <t># Dotyczy ilości hurtowych</t>
  </si>
  <si>
    <t>Zamawiający:</t>
  </si>
  <si>
    <t>KG-KWA-TASMAKOR-E</t>
  </si>
  <si>
    <t>Dokument Microsoft Excel. Edycja w programie innym niż Microsoft Excel może powodować nieprawidłowe działanie kalkulatora.</t>
  </si>
  <si>
    <t>1 mb</t>
  </si>
  <si>
    <t>1 szt.</t>
  </si>
  <si>
    <t>jednostka sprzedaży</t>
  </si>
  <si>
    <t>CENA NETTO PLN/JEDN. SPRZED.</t>
  </si>
  <si>
    <t>Aktualnie obowiązujące ceny znajdują się w cennikach dostępnych na stronie www.galeco.pl.</t>
  </si>
  <si>
    <t>data i podpis zamawiającego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</si>
  <si>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</si>
  <si>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KG-UNI-CZUWILG-E</t>
  </si>
  <si>
    <t>KG-UNI-ZWCZUTE-E</t>
  </si>
  <si>
    <t>KG-UNI-OPASKAG--E</t>
  </si>
  <si>
    <t>DOLNOŚLĄSKIE BH - Wrocław, ul. Północna 15-19, tel. 606 760 063, wroclaw@galeco.eu</t>
  </si>
  <si>
    <t>LUBELSKIE BH - Puławy, ul. Dęblińska 56, tel. 606 837 024, pulawy@galeco.eu</t>
  </si>
  <si>
    <t>MAŁOPOLSKIE BH - Ładna 70C, Skrzyszów, tel.606 760 056, tarnow@galeco.eu</t>
  </si>
  <si>
    <t>MAZOWIECKIE BH - Radzymin, ul. Usmiechu 1, Cegielnia, tel.  728 960 308, warszawa@galeco.eu</t>
  </si>
  <si>
    <t>POMORSKIE BH - Gdynia, ul. Hutnicza 59, tel. 606 837 145, gdynia@galeco.eu</t>
  </si>
  <si>
    <t>ŚLĄSKIE BH - Mikołów k/Katowic, ul. Gliwicka 122, tel. 606 837 343, katowice@galeco.eu</t>
  </si>
  <si>
    <t>WIELKOPOLSKIE BH - Poznań, ul. Warszawska 37a, tel. 728 960 309, poznan@galeco.eu</t>
  </si>
  <si>
    <t>Regulator temperatury ETR2</t>
  </si>
  <si>
    <t>Kabel grzejny SelfTec PRO 20</t>
  </si>
  <si>
    <t>Czujnik wilgotności ETOR-55</t>
  </si>
  <si>
    <t>Zewnętrzny czujnik temperatury ETF 744</t>
  </si>
  <si>
    <t>Zestaw przyłączeniowy EC-PRO</t>
  </si>
  <si>
    <t>Wieszak do linki</t>
  </si>
  <si>
    <t>PŁOCKIE BH - Płock, ul. Kutnowska 21, tel. 606 837 256, plock@galeco.eu</t>
  </si>
  <si>
    <t>1004-016-000X-OGS200</t>
  </si>
  <si>
    <t>1004-000-000X-KGS000</t>
  </si>
  <si>
    <t>1004-000-000X-KRT000</t>
  </si>
  <si>
    <t>1004-000-000X-KCW000</t>
  </si>
  <si>
    <t>1004-000-000X-KCT000</t>
  </si>
  <si>
    <t>1004-000-000X-KPZ000</t>
  </si>
  <si>
    <t>1004-000-000X-TRK000</t>
  </si>
  <si>
    <t>1004-000-000X-LIW000</t>
  </si>
  <si>
    <t>1 op.</t>
  </si>
  <si>
    <t>Opaska grzewcza SelfTec 16/2</t>
  </si>
  <si>
    <t xml:space="preserve">Mocowanie kabli do rynien kwadratowych RT-IB-1-P  1m                                                          (zużycie 0,2m/mb rynny) </t>
  </si>
  <si>
    <t>Linka podtrzymująca do budynków wielokondygnacyjnych DSW-2 20mb (linka posiada mocowania)</t>
  </si>
  <si>
    <t>1004-000-000X-MRY000</t>
  </si>
  <si>
    <t>Mocowanie kabli do rynien okrągłych GH-2 
op. 25 szt. (zużycie 3,33szt./mb rynny)</t>
  </si>
  <si>
    <t>Mocowanie kabli do rur spustowych DSC-2 
op.25 szt. (zużycie 2,5szt./mb rury)</t>
  </si>
  <si>
    <t>1004-000-000X-MRU000</t>
  </si>
  <si>
    <t>1004-000-000X-LIN020</t>
  </si>
  <si>
    <t>kod</t>
  </si>
  <si>
    <t>ceny obowiązują od 29.05.2024</t>
  </si>
  <si>
    <t>ZAMÓWIENIE/WYCENA - GALECO KABLE GRZEJNE*</t>
  </si>
  <si>
    <t>*Produkty dostępne na zamówienie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</si>
</sst>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"/>
    <numFmt numFmtId="178" formatCode="0.00000"/>
    <numFmt numFmtId="179" formatCode="0.000000"/>
    <numFmt numFmtId="180" formatCode="0.0"/>
    <numFmt numFmtId="181" formatCode="#,##0.00\ _z_ł"/>
    <numFmt numFmtId="182" formatCode="#,##0.00\ &quot;zł&quot;"/>
    <numFmt numFmtId="183" formatCode="[$-415]d\ mmmm\ yyyy"/>
    <numFmt numFmtId="184" formatCode="00\-000"/>
  </numFmts>
  <fonts count="5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8"/>
      <color indexed="12"/>
      <name val="Verdana"/>
      <family val="2"/>
    </font>
    <font>
      <b/>
      <sz val="7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0"/>
      <name val="Verdana"/>
      <family val="2"/>
    </font>
    <font>
      <sz val="7.5"/>
      <name val="Verdana"/>
      <family val="2"/>
    </font>
    <font>
      <sz val="10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b/>
      <sz val="11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8"/>
      <color indexed="30"/>
      <name val="Verdana"/>
      <family val="2"/>
    </font>
    <font>
      <sz val="8"/>
      <color indexed="60"/>
      <name val="Verdana"/>
      <family val="2"/>
    </font>
    <font>
      <b/>
      <sz val="10"/>
      <color indexed="23"/>
      <name val="Verdana"/>
      <family val="2"/>
    </font>
    <font>
      <b/>
      <sz val="10"/>
      <color indexed="12"/>
      <name val="Verdana"/>
      <family val="2"/>
    </font>
    <font>
      <b/>
      <sz val="10"/>
      <color indexed="30"/>
      <name val="Verdana"/>
      <family val="2"/>
    </font>
    <font>
      <sz val="8"/>
      <color indexed="30"/>
      <name val="Verdana"/>
      <family val="2"/>
    </font>
    <font>
      <sz val="8"/>
      <color indexed="10"/>
      <name val="Arial"/>
      <family val="2"/>
    </font>
    <font>
      <b/>
      <sz val="8"/>
      <color rgb="FFFF0000"/>
      <name val="Verdana"/>
      <family val="2"/>
    </font>
    <font>
      <b/>
      <sz val="8"/>
      <color rgb="FF0033CC"/>
      <name val="Verdana"/>
      <family val="2"/>
    </font>
    <font>
      <sz val="8"/>
      <color rgb="FFC00000"/>
      <name val="Verdana"/>
      <family val="2"/>
    </font>
    <font>
      <b/>
      <sz val="10"/>
      <color theme="1" tint="0.49998000264167786"/>
      <name val="Verdana"/>
      <family val="2"/>
    </font>
    <font>
      <b/>
      <sz val="10"/>
      <color rgb="FF0000FF"/>
      <name val="Verdana"/>
      <family val="2"/>
    </font>
    <font>
      <b/>
      <sz val="10"/>
      <color rgb="FF0033CC"/>
      <name val="Verdana"/>
      <family val="2"/>
    </font>
    <font>
      <sz val="8"/>
      <color rgb="FF0033CC"/>
      <name val="Verdana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1" fillId="0" borderId="0">
      <alignment/>
      <protection/>
    </xf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4" fillId="24" borderId="0" xfId="0" applyFont="1" applyFill="1" applyAlignment="1" applyProtection="1">
      <alignment horizontal="left"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justify" wrapText="1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2" fillId="25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81" fontId="1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4" fontId="2" fillId="0" borderId="17" xfId="0" applyNumberFormat="1" applyFont="1" applyBorder="1" applyAlignment="1">
      <alignment horizontal="right"/>
    </xf>
    <xf numFmtId="0" fontId="4" fillId="25" borderId="0" xfId="0" applyFont="1" applyFill="1" applyBorder="1" applyAlignment="1" applyProtection="1">
      <alignment horizontal="left" textRotation="90" wrapText="1"/>
      <protection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right"/>
      <protection/>
    </xf>
    <xf numFmtId="0" fontId="25" fillId="0" borderId="18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0" fontId="27" fillId="0" borderId="20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2" fillId="24" borderId="14" xfId="52" applyFont="1" applyFill="1" applyBorder="1" applyProtection="1">
      <alignment/>
      <protection locked="0"/>
    </xf>
    <xf numFmtId="0" fontId="25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1" fillId="24" borderId="0" xfId="52" applyNumberFormat="1" applyFont="1" applyFill="1" applyProtection="1">
      <alignment/>
      <protection hidden="1"/>
    </xf>
    <xf numFmtId="49" fontId="1" fillId="0" borderId="0" xfId="52" applyNumberFormat="1" applyFont="1" applyProtection="1">
      <alignment/>
      <protection hidden="1"/>
    </xf>
    <xf numFmtId="49" fontId="1" fillId="24" borderId="0" xfId="52" applyNumberFormat="1" applyFont="1" applyFill="1" applyBorder="1" applyProtection="1">
      <alignment/>
      <protection hidden="1"/>
    </xf>
    <xf numFmtId="0" fontId="1" fillId="0" borderId="0" xfId="52" applyFont="1" applyProtection="1">
      <alignment/>
      <protection hidden="1"/>
    </xf>
    <xf numFmtId="49" fontId="1" fillId="0" borderId="0" xfId="52" applyNumberFormat="1" applyFont="1" applyAlignment="1" applyProtection="1">
      <alignment horizontal="left"/>
      <protection hidden="1"/>
    </xf>
    <xf numFmtId="0" fontId="1" fillId="24" borderId="0" xfId="52" applyFont="1" applyFill="1" applyProtection="1">
      <alignment/>
      <protection locked="0"/>
    </xf>
    <xf numFmtId="0" fontId="2" fillId="25" borderId="2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4" fontId="44" fillId="0" borderId="17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textRotation="90" wrapText="1"/>
      <protection/>
    </xf>
    <xf numFmtId="0" fontId="25" fillId="0" borderId="24" xfId="0" applyFont="1" applyFill="1" applyBorder="1" applyAlignment="1" applyProtection="1">
      <alignment/>
      <protection locked="0"/>
    </xf>
    <xf numFmtId="0" fontId="25" fillId="0" borderId="25" xfId="0" applyFont="1" applyFill="1" applyBorder="1" applyAlignment="1" applyProtection="1">
      <alignment/>
      <protection locked="0"/>
    </xf>
    <xf numFmtId="0" fontId="25" fillId="0" borderId="26" xfId="0" applyFont="1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/>
      <protection/>
    </xf>
    <xf numFmtId="0" fontId="25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/>
      <protection/>
    </xf>
    <xf numFmtId="0" fontId="45" fillId="0" borderId="0" xfId="0" applyFont="1" applyAlignment="1">
      <alignment horizontal="right" vertical="top"/>
    </xf>
    <xf numFmtId="0" fontId="1" fillId="24" borderId="0" xfId="52" applyFont="1" applyFill="1" applyProtection="1">
      <alignment/>
      <protection/>
    </xf>
    <xf numFmtId="0" fontId="1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49" fontId="1" fillId="0" borderId="28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/>
    </xf>
    <xf numFmtId="0" fontId="46" fillId="0" borderId="0" xfId="0" applyFont="1" applyFill="1" applyBorder="1" applyAlignment="1" applyProtection="1">
      <alignment/>
      <protection/>
    </xf>
    <xf numFmtId="1" fontId="26" fillId="26" borderId="28" xfId="0" applyNumberFormat="1" applyFont="1" applyFill="1" applyBorder="1" applyAlignment="1" applyProtection="1">
      <alignment horizontal="center" vertical="center"/>
      <protection locked="0"/>
    </xf>
    <xf numFmtId="0" fontId="47" fillId="24" borderId="0" xfId="0" applyFont="1" applyFill="1" applyAlignment="1" applyProtection="1">
      <alignment horizontal="right" vertical="center"/>
      <protection hidden="1"/>
    </xf>
    <xf numFmtId="49" fontId="48" fillId="0" borderId="29" xfId="0" applyNumberFormat="1" applyFont="1" applyBorder="1" applyAlignment="1" applyProtection="1">
      <alignment/>
      <protection locked="0"/>
    </xf>
    <xf numFmtId="49" fontId="25" fillId="0" borderId="0" xfId="0" applyNumberFormat="1" applyFont="1" applyAlignment="1">
      <alignment/>
    </xf>
    <xf numFmtId="0" fontId="47" fillId="24" borderId="0" xfId="0" applyFont="1" applyFill="1" applyBorder="1" applyAlignment="1" applyProtection="1">
      <alignment horizontal="right" vertical="center"/>
      <protection hidden="1"/>
    </xf>
    <xf numFmtId="49" fontId="25" fillId="0" borderId="30" xfId="0" applyNumberFormat="1" applyFont="1" applyBorder="1" applyAlignment="1" applyProtection="1">
      <alignment/>
      <protection locked="0"/>
    </xf>
    <xf numFmtId="49" fontId="25" fillId="0" borderId="31" xfId="0" applyNumberFormat="1" applyFont="1" applyBorder="1" applyAlignment="1" applyProtection="1">
      <alignment/>
      <protection locked="0"/>
    </xf>
    <xf numFmtId="49" fontId="25" fillId="0" borderId="32" xfId="0" applyNumberFormat="1" applyFont="1" applyBorder="1" applyAlignment="1" applyProtection="1">
      <alignment/>
      <protection locked="0"/>
    </xf>
    <xf numFmtId="0" fontId="49" fillId="0" borderId="29" xfId="0" applyNumberFormat="1" applyFont="1" applyBorder="1" applyAlignment="1" applyProtection="1">
      <alignment horizontal="left" vertical="center"/>
      <protection/>
    </xf>
    <xf numFmtId="0" fontId="50" fillId="24" borderId="0" xfId="0" applyFont="1" applyFill="1" applyBorder="1" applyAlignment="1" applyProtection="1">
      <alignment horizontal="right" vertical="top"/>
      <protection hidden="1"/>
    </xf>
    <xf numFmtId="0" fontId="48" fillId="0" borderId="0" xfId="0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/>
      <protection locked="0"/>
    </xf>
    <xf numFmtId="0" fontId="25" fillId="0" borderId="33" xfId="0" applyFont="1" applyBorder="1" applyAlignment="1" applyProtection="1">
      <alignment/>
      <protection locked="0"/>
    </xf>
    <xf numFmtId="0" fontId="49" fillId="0" borderId="29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>
      <alignment horizontal="left"/>
    </xf>
    <xf numFmtId="0" fontId="35" fillId="0" borderId="0" xfId="0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left" vertical="top"/>
    </xf>
    <xf numFmtId="0" fontId="3" fillId="0" borderId="0" xfId="0" applyFont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48" fillId="0" borderId="34" xfId="0" applyNumberFormat="1" applyFont="1" applyBorder="1" applyAlignment="1" applyProtection="1">
      <alignment horizontal="left"/>
      <protection locked="0"/>
    </xf>
    <xf numFmtId="49" fontId="48" fillId="0" borderId="35" xfId="0" applyNumberFormat="1" applyFont="1" applyBorder="1" applyAlignment="1" applyProtection="1">
      <alignment horizontal="left"/>
      <protection locked="0"/>
    </xf>
    <xf numFmtId="49" fontId="48" fillId="0" borderId="36" xfId="0" applyNumberFormat="1" applyFont="1" applyBorder="1" applyAlignment="1" applyProtection="1">
      <alignment horizontal="left"/>
      <protection locked="0"/>
    </xf>
    <xf numFmtId="49" fontId="25" fillId="0" borderId="37" xfId="0" applyNumberFormat="1" applyFont="1" applyBorder="1" applyAlignment="1" applyProtection="1">
      <alignment horizontal="left"/>
      <protection locked="0"/>
    </xf>
    <xf numFmtId="49" fontId="25" fillId="0" borderId="38" xfId="0" applyNumberFormat="1" applyFont="1" applyBorder="1" applyAlignment="1" applyProtection="1">
      <alignment horizontal="left"/>
      <protection locked="0"/>
    </xf>
    <xf numFmtId="49" fontId="25" fillId="0" borderId="39" xfId="0" applyNumberFormat="1" applyFont="1" applyBorder="1" applyAlignment="1" applyProtection="1">
      <alignment horizontal="left"/>
      <protection locked="0"/>
    </xf>
    <xf numFmtId="49" fontId="25" fillId="0" borderId="33" xfId="0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25" fillId="0" borderId="40" xfId="0" applyNumberFormat="1" applyFont="1" applyBorder="1" applyAlignment="1" applyProtection="1">
      <alignment horizontal="left"/>
      <protection locked="0"/>
    </xf>
    <xf numFmtId="49" fontId="25" fillId="0" borderId="41" xfId="0" applyNumberFormat="1" applyFont="1" applyBorder="1" applyAlignment="1" applyProtection="1">
      <alignment horizontal="left"/>
      <protection locked="0"/>
    </xf>
    <xf numFmtId="49" fontId="25" fillId="0" borderId="42" xfId="0" applyNumberFormat="1" applyFont="1" applyBorder="1" applyAlignment="1" applyProtection="1">
      <alignment horizontal="left"/>
      <protection locked="0"/>
    </xf>
    <xf numFmtId="49" fontId="25" fillId="0" borderId="43" xfId="0" applyNumberFormat="1" applyFont="1" applyBorder="1" applyAlignment="1" applyProtection="1">
      <alignment horizontal="left"/>
      <protection locked="0"/>
    </xf>
    <xf numFmtId="0" fontId="32" fillId="0" borderId="0" xfId="0" applyFont="1" applyAlignment="1">
      <alignment horizontal="justify" vertical="center"/>
    </xf>
    <xf numFmtId="0" fontId="51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wrapText="1"/>
    </xf>
    <xf numFmtId="9" fontId="29" fillId="0" borderId="0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2886075</xdr:colOff>
      <xdr:row>10</xdr:row>
      <xdr:rowOff>209550</xdr:rowOff>
    </xdr:from>
    <xdr:to>
      <xdr:col>2</xdr:col>
      <xdr:colOff>152400</xdr:colOff>
      <xdr:row>10</xdr:row>
      <xdr:rowOff>723900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57175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10</xdr:row>
      <xdr:rowOff>66675</xdr:rowOff>
    </xdr:from>
    <xdr:to>
      <xdr:col>0</xdr:col>
      <xdr:colOff>2714625</xdr:colOff>
      <xdr:row>10</xdr:row>
      <xdr:rowOff>914400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428875"/>
          <a:ext cx="1962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 topLeftCell="A1">
      <selection activeCell="I26" sqref="I26"/>
    </sheetView>
  </sheetViews>
  <sheetFormatPr defaultColWidth="9.140625" defaultRowHeight="12.75"/>
  <cols>
    <col min="1" max="1" width="49.140625" style="11" customWidth="1"/>
    <col min="2" max="2" width="20.00390625" style="11" hidden="1" customWidth="1"/>
    <col min="3" max="3" width="24.00390625" style="11" bestFit="1" customWidth="1"/>
    <col min="4" max="4" width="10.421875" style="27" customWidth="1"/>
    <col min="5" max="5" width="9.7109375" style="11" customWidth="1"/>
    <col min="6" max="6" width="6.8515625" style="11" customWidth="1"/>
    <col min="7" max="7" width="8.57421875" style="11" bestFit="1" customWidth="1"/>
    <col min="8" max="8" width="9.140625" style="11" hidden="1" customWidth="1"/>
    <col min="9" max="16384" width="9.140625" style="11" customWidth="1"/>
  </cols>
  <sheetData>
    <row r="1" spans="1:4" s="3" customFormat="1" ht="24.75" customHeight="1">
      <c r="A1" s="1" t="s">
        <v>69</v>
      </c>
      <c r="B1" s="1"/>
      <c r="D1" s="84" t="s">
        <v>68</v>
      </c>
    </row>
    <row r="2" spans="1:7" s="3" customFormat="1" ht="24.75" customHeight="1" thickBot="1">
      <c r="A2" s="1"/>
      <c r="B2" s="1"/>
      <c r="G2" s="85" t="s">
        <v>6</v>
      </c>
    </row>
    <row r="3" spans="1:5" s="3" customFormat="1" ht="16.5" customHeight="1" thickBot="1">
      <c r="A3" s="69" t="s">
        <v>0</v>
      </c>
      <c r="B3" s="70"/>
      <c r="C3" s="90"/>
      <c r="D3" s="91"/>
      <c r="E3" s="92"/>
    </row>
    <row r="4" spans="1:3" s="3" customFormat="1" ht="18" customHeight="1" thickBot="1">
      <c r="A4" s="69"/>
      <c r="B4" s="71"/>
      <c r="C4" s="82" t="s">
        <v>23</v>
      </c>
    </row>
    <row r="5" spans="1:6" s="3" customFormat="1" ht="16.5" customHeight="1">
      <c r="A5" s="72" t="s">
        <v>1</v>
      </c>
      <c r="B5" s="73"/>
      <c r="C5" s="93"/>
      <c r="D5" s="94"/>
      <c r="E5" s="95"/>
      <c r="F5" s="80"/>
    </row>
    <row r="6" spans="1:6" s="3" customFormat="1" ht="16.5" customHeight="1">
      <c r="A6" s="72" t="s">
        <v>2</v>
      </c>
      <c r="B6" s="74"/>
      <c r="C6" s="96"/>
      <c r="D6" s="97"/>
      <c r="E6" s="98"/>
      <c r="F6" s="80"/>
    </row>
    <row r="7" spans="1:6" s="3" customFormat="1" ht="16.5" customHeight="1" thickBot="1">
      <c r="A7" s="72" t="s">
        <v>3</v>
      </c>
      <c r="B7" s="75"/>
      <c r="C7" s="99"/>
      <c r="D7" s="100"/>
      <c r="E7" s="101"/>
      <c r="F7" s="80"/>
    </row>
    <row r="8" spans="1:6" s="3" customFormat="1" ht="16.5" customHeight="1" thickBot="1">
      <c r="A8" s="72"/>
      <c r="B8" s="79"/>
      <c r="C8" s="2"/>
      <c r="D8" s="13"/>
      <c r="E8" s="13"/>
      <c r="F8" s="13"/>
    </row>
    <row r="9" spans="1:6" s="3" customFormat="1" ht="16.5" customHeight="1" thickBot="1">
      <c r="A9" s="72" t="s">
        <v>4</v>
      </c>
      <c r="B9" s="2"/>
      <c r="C9" s="81" t="str">
        <f ca="1">YEAR(TODAY())&amp;"-"&amp;IF(LEN(MONTH(TODAY()))&gt;1,MONTH(TODAY()),"0"&amp;MONTH(TODAY()))&amp;"-"&amp;DAY(TODAY())</f>
        <v>2024-06-4</v>
      </c>
      <c r="D9" s="4"/>
      <c r="F9" s="60"/>
    </row>
    <row r="10" spans="1:6" ht="19.5" customHeight="1" thickBot="1">
      <c r="A10" s="77" t="s">
        <v>5</v>
      </c>
      <c r="B10" s="76"/>
      <c r="C10" s="5"/>
      <c r="E10" s="52"/>
      <c r="F10" s="22"/>
    </row>
    <row r="11" spans="1:7" ht="74.25" customHeight="1">
      <c r="A11" s="77"/>
      <c r="B11" s="78"/>
      <c r="D11" s="105" t="s">
        <v>28</v>
      </c>
      <c r="E11" s="8"/>
      <c r="F11" s="8"/>
      <c r="G11" s="29" t="s">
        <v>29</v>
      </c>
    </row>
    <row r="12" spans="1:7" ht="12.75">
      <c r="A12" s="5"/>
      <c r="B12" s="5"/>
      <c r="C12" s="83" t="s">
        <v>67</v>
      </c>
      <c r="D12" s="106"/>
      <c r="E12" s="8"/>
      <c r="F12" s="8"/>
      <c r="G12" s="12"/>
    </row>
    <row r="13" spans="1:9" s="6" customFormat="1" ht="21.75" customHeight="1">
      <c r="A13" s="62" t="s">
        <v>44</v>
      </c>
      <c r="B13" s="62" t="s">
        <v>15</v>
      </c>
      <c r="C13" s="63" t="s">
        <v>51</v>
      </c>
      <c r="D13" s="64" t="s">
        <v>26</v>
      </c>
      <c r="E13" s="68"/>
      <c r="G13" s="65">
        <v>44.9</v>
      </c>
      <c r="H13" s="6">
        <f>E13*G13</f>
        <v>0</v>
      </c>
      <c r="I13" s="67"/>
    </row>
    <row r="14" spans="1:9" s="6" customFormat="1" ht="21.75" customHeight="1">
      <c r="A14" s="62" t="s">
        <v>43</v>
      </c>
      <c r="B14" s="62" t="s">
        <v>16</v>
      </c>
      <c r="C14" s="63" t="s">
        <v>52</v>
      </c>
      <c r="D14" s="64" t="s">
        <v>27</v>
      </c>
      <c r="E14" s="68"/>
      <c r="G14" s="65">
        <v>838.9</v>
      </c>
      <c r="H14" s="6">
        <f aca="true" t="shared" si="0" ref="H14:H23">E14*G14</f>
        <v>0</v>
      </c>
      <c r="I14" s="67"/>
    </row>
    <row r="15" spans="1:9" s="6" customFormat="1" ht="21.75" customHeight="1">
      <c r="A15" s="62" t="s">
        <v>45</v>
      </c>
      <c r="B15" s="62" t="s">
        <v>33</v>
      </c>
      <c r="C15" s="63" t="s">
        <v>53</v>
      </c>
      <c r="D15" s="64" t="s">
        <v>27</v>
      </c>
      <c r="E15" s="68"/>
      <c r="G15" s="65">
        <v>798.6</v>
      </c>
      <c r="H15" s="6">
        <f>E15*G15</f>
        <v>0</v>
      </c>
      <c r="I15" s="67"/>
    </row>
    <row r="16" spans="1:9" s="6" customFormat="1" ht="21.75" customHeight="1">
      <c r="A16" s="62" t="s">
        <v>46</v>
      </c>
      <c r="B16" s="62" t="s">
        <v>34</v>
      </c>
      <c r="C16" s="63" t="s">
        <v>54</v>
      </c>
      <c r="D16" s="64" t="s">
        <v>27</v>
      </c>
      <c r="E16" s="68"/>
      <c r="G16" s="65">
        <v>229.9</v>
      </c>
      <c r="H16" s="6">
        <f>E16*G16</f>
        <v>0</v>
      </c>
      <c r="I16" s="67"/>
    </row>
    <row r="17" spans="1:9" s="6" customFormat="1" ht="21.75" customHeight="1">
      <c r="A17" s="62" t="s">
        <v>47</v>
      </c>
      <c r="B17" s="62" t="s">
        <v>17</v>
      </c>
      <c r="C17" s="63" t="s">
        <v>55</v>
      </c>
      <c r="D17" s="64" t="s">
        <v>27</v>
      </c>
      <c r="E17" s="68"/>
      <c r="G17" s="65">
        <v>39.5</v>
      </c>
      <c r="H17" s="6">
        <f t="shared" si="0"/>
        <v>0</v>
      </c>
      <c r="I17" s="67"/>
    </row>
    <row r="18" spans="1:9" s="6" customFormat="1" ht="21.75" customHeight="1">
      <c r="A18" s="62" t="s">
        <v>59</v>
      </c>
      <c r="B18" s="62" t="s">
        <v>35</v>
      </c>
      <c r="C18" s="63" t="s">
        <v>50</v>
      </c>
      <c r="D18" s="64" t="s">
        <v>27</v>
      </c>
      <c r="E18" s="68"/>
      <c r="G18" s="65">
        <v>289.5</v>
      </c>
      <c r="H18" s="6">
        <f t="shared" si="0"/>
        <v>0</v>
      </c>
      <c r="I18" s="67"/>
    </row>
    <row r="19" spans="1:9" s="6" customFormat="1" ht="24" customHeight="1">
      <c r="A19" s="62" t="s">
        <v>60</v>
      </c>
      <c r="B19" s="62" t="s">
        <v>24</v>
      </c>
      <c r="C19" s="63" t="s">
        <v>56</v>
      </c>
      <c r="D19" s="64" t="s">
        <v>26</v>
      </c>
      <c r="E19" s="68"/>
      <c r="G19" s="65">
        <v>26.6</v>
      </c>
      <c r="H19" s="6">
        <f t="shared" si="0"/>
        <v>0</v>
      </c>
      <c r="I19" s="67"/>
    </row>
    <row r="20" spans="1:9" s="6" customFormat="1" ht="24" customHeight="1">
      <c r="A20" s="62" t="s">
        <v>63</v>
      </c>
      <c r="B20" s="62" t="s">
        <v>18</v>
      </c>
      <c r="C20" s="63" t="s">
        <v>62</v>
      </c>
      <c r="D20" s="64" t="s">
        <v>58</v>
      </c>
      <c r="E20" s="68"/>
      <c r="G20" s="65">
        <v>119</v>
      </c>
      <c r="H20" s="6">
        <f t="shared" si="0"/>
        <v>0</v>
      </c>
      <c r="I20" s="67"/>
    </row>
    <row r="21" spans="1:9" s="6" customFormat="1" ht="24" customHeight="1">
      <c r="A21" s="62" t="s">
        <v>64</v>
      </c>
      <c r="B21" s="62" t="s">
        <v>19</v>
      </c>
      <c r="C21" s="63" t="s">
        <v>65</v>
      </c>
      <c r="D21" s="64" t="s">
        <v>58</v>
      </c>
      <c r="E21" s="68"/>
      <c r="G21" s="65">
        <v>45.5</v>
      </c>
      <c r="H21" s="6">
        <f t="shared" si="0"/>
        <v>0</v>
      </c>
      <c r="I21" s="67"/>
    </row>
    <row r="22" spans="1:9" s="6" customFormat="1" ht="24" customHeight="1">
      <c r="A22" s="62" t="s">
        <v>61</v>
      </c>
      <c r="B22" s="62" t="s">
        <v>20</v>
      </c>
      <c r="C22" s="63" t="s">
        <v>66</v>
      </c>
      <c r="D22" s="64" t="s">
        <v>27</v>
      </c>
      <c r="E22" s="68"/>
      <c r="G22" s="65">
        <v>358</v>
      </c>
      <c r="H22" s="6">
        <f t="shared" si="0"/>
        <v>0</v>
      </c>
      <c r="I22" s="67"/>
    </row>
    <row r="23" spans="1:9" s="6" customFormat="1" ht="21.75" customHeight="1">
      <c r="A23" s="62" t="s">
        <v>48</v>
      </c>
      <c r="B23" s="62" t="s">
        <v>21</v>
      </c>
      <c r="C23" s="63" t="s">
        <v>57</v>
      </c>
      <c r="D23" s="64" t="s">
        <v>27</v>
      </c>
      <c r="E23" s="68"/>
      <c r="G23" s="65">
        <v>32.7</v>
      </c>
      <c r="H23" s="6">
        <f>E23*G23</f>
        <v>0</v>
      </c>
      <c r="I23" s="67"/>
    </row>
    <row r="24" spans="1:5" s="6" customFormat="1" ht="5.25" customHeight="1">
      <c r="A24" s="47"/>
      <c r="B24" s="47"/>
      <c r="C24" s="48"/>
      <c r="D24" s="49"/>
      <c r="E24" s="23"/>
    </row>
    <row r="25" spans="1:2" s="6" customFormat="1" ht="10.5" customHeight="1">
      <c r="A25" s="30"/>
      <c r="B25" s="30"/>
    </row>
    <row r="26" spans="1:2" s="6" customFormat="1" ht="14.25">
      <c r="A26" s="66" t="s">
        <v>70</v>
      </c>
      <c r="B26" s="66"/>
    </row>
    <row r="27" s="6" customFormat="1" ht="12.75" customHeight="1" thickBot="1"/>
    <row r="28" spans="3:7" s="7" customFormat="1" ht="13.5" thickTop="1">
      <c r="C28" s="9"/>
      <c r="D28" s="40" t="s">
        <v>8</v>
      </c>
      <c r="E28" s="40"/>
      <c r="F28" s="40"/>
      <c r="G28" s="10"/>
    </row>
    <row r="29" spans="3:7" s="7" customFormat="1" ht="12.75">
      <c r="C29" s="24"/>
      <c r="D29" s="41" t="s">
        <v>9</v>
      </c>
      <c r="E29" s="89">
        <f>SUM(H13:H23)</f>
        <v>0</v>
      </c>
      <c r="F29" s="89"/>
      <c r="G29" s="28"/>
    </row>
    <row r="30" spans="1:7" s="7" customFormat="1" ht="12.75">
      <c r="A30" s="6" t="s">
        <v>22</v>
      </c>
      <c r="B30" s="6"/>
      <c r="C30" s="25"/>
      <c r="D30" s="42" t="s">
        <v>10</v>
      </c>
      <c r="E30" s="107">
        <v>0</v>
      </c>
      <c r="F30" s="107"/>
      <c r="G30" s="44" t="s">
        <v>14</v>
      </c>
    </row>
    <row r="31" spans="3:7" s="7" customFormat="1" ht="12.75">
      <c r="C31" s="25"/>
      <c r="D31" s="41" t="s">
        <v>11</v>
      </c>
      <c r="E31" s="86">
        <f>E29-(E29*E30)</f>
        <v>0</v>
      </c>
      <c r="F31" s="86"/>
      <c r="G31" s="21"/>
    </row>
    <row r="32" spans="3:7" s="7" customFormat="1" ht="12.75">
      <c r="C32" s="25"/>
      <c r="D32" s="41" t="s">
        <v>12</v>
      </c>
      <c r="E32" s="87">
        <f>E31*0.23</f>
        <v>0</v>
      </c>
      <c r="F32" s="87"/>
      <c r="G32" s="21"/>
    </row>
    <row r="33" spans="3:7" ht="13.5" thickBot="1">
      <c r="C33" s="26"/>
      <c r="D33" s="43" t="s">
        <v>13</v>
      </c>
      <c r="E33" s="88">
        <f>E31+E32</f>
        <v>0</v>
      </c>
      <c r="F33" s="88"/>
      <c r="G33" s="45"/>
    </row>
    <row r="34" spans="3:7" ht="13.5" thickTop="1">
      <c r="C34" s="7"/>
      <c r="D34" s="41"/>
      <c r="E34" s="46"/>
      <c r="F34" s="46"/>
      <c r="G34" s="51"/>
    </row>
    <row r="35" spans="3:7" ht="12.75">
      <c r="C35" s="7"/>
      <c r="D35" s="41"/>
      <c r="E35" s="46"/>
      <c r="F35" s="46"/>
      <c r="G35" s="51"/>
    </row>
    <row r="36" spans="3:6" ht="12.75">
      <c r="C36" s="18"/>
      <c r="D36" s="19"/>
      <c r="E36" s="53"/>
      <c r="F36" s="7"/>
    </row>
    <row r="37" spans="3:6" ht="12.75">
      <c r="C37" s="14"/>
      <c r="D37" s="15"/>
      <c r="E37" s="54"/>
      <c r="F37" s="7"/>
    </row>
    <row r="38" spans="3:6" ht="12.75">
      <c r="C38" s="14"/>
      <c r="D38" s="15"/>
      <c r="E38" s="54"/>
      <c r="F38" s="7"/>
    </row>
    <row r="39" spans="3:6" ht="12.75">
      <c r="C39" s="14"/>
      <c r="D39" s="15"/>
      <c r="E39" s="54"/>
      <c r="F39" s="7"/>
    </row>
    <row r="40" spans="3:6" ht="12.75">
      <c r="C40" s="14"/>
      <c r="D40" s="15"/>
      <c r="E40" s="54"/>
      <c r="F40" s="7"/>
    </row>
    <row r="41" spans="3:6" ht="12.75">
      <c r="C41" s="14"/>
      <c r="D41" s="15"/>
      <c r="E41" s="54"/>
      <c r="F41" s="6"/>
    </row>
    <row r="42" spans="3:6" ht="12.75">
      <c r="C42" s="16"/>
      <c r="D42" s="17"/>
      <c r="E42" s="55"/>
      <c r="F42" s="59"/>
    </row>
    <row r="43" spans="3:7" ht="12.75">
      <c r="C43" s="104" t="s">
        <v>31</v>
      </c>
      <c r="D43" s="104"/>
      <c r="E43" s="104"/>
      <c r="F43" s="50"/>
      <c r="G43" s="50"/>
    </row>
    <row r="44" spans="3:7" ht="23.25" customHeight="1">
      <c r="C44" s="7"/>
      <c r="D44" s="41"/>
      <c r="E44" s="46"/>
      <c r="F44" s="46"/>
      <c r="G44" s="51"/>
    </row>
    <row r="45" spans="1:7" s="20" customFormat="1" ht="9.75" customHeight="1">
      <c r="A45" s="31" t="s">
        <v>7</v>
      </c>
      <c r="B45" s="31"/>
      <c r="C45" s="32"/>
      <c r="D45" s="32"/>
      <c r="E45" s="32"/>
      <c r="F45" s="33"/>
      <c r="G45" s="58"/>
    </row>
    <row r="46" spans="1:7" s="37" customFormat="1" ht="9.75" customHeight="1">
      <c r="A46" s="61" t="s">
        <v>36</v>
      </c>
      <c r="B46" s="61"/>
      <c r="C46" s="34"/>
      <c r="D46" s="35"/>
      <c r="E46" s="35"/>
      <c r="F46" s="36"/>
      <c r="G46" s="34"/>
    </row>
    <row r="47" spans="1:7" s="37" customFormat="1" ht="9.75" customHeight="1">
      <c r="A47" s="61" t="s">
        <v>37</v>
      </c>
      <c r="B47" s="61"/>
      <c r="C47" s="38"/>
      <c r="D47" s="35"/>
      <c r="E47" s="35"/>
      <c r="F47" s="36"/>
      <c r="G47" s="34"/>
    </row>
    <row r="48" spans="1:7" s="37" customFormat="1" ht="9.75" customHeight="1">
      <c r="A48" s="39" t="s">
        <v>38</v>
      </c>
      <c r="B48" s="39"/>
      <c r="C48" s="34"/>
      <c r="D48" s="35"/>
      <c r="E48" s="35"/>
      <c r="F48" s="36"/>
      <c r="G48" s="34"/>
    </row>
    <row r="49" spans="1:7" s="37" customFormat="1" ht="9.75" customHeight="1">
      <c r="A49" s="61" t="s">
        <v>39</v>
      </c>
      <c r="B49" s="61"/>
      <c r="C49" s="34"/>
      <c r="D49" s="35"/>
      <c r="E49" s="35"/>
      <c r="F49" s="34"/>
      <c r="G49" s="34"/>
    </row>
    <row r="50" spans="1:7" s="37" customFormat="1" ht="9.75" customHeight="1">
      <c r="A50" s="61" t="s">
        <v>40</v>
      </c>
      <c r="B50" s="61"/>
      <c r="C50" s="36"/>
      <c r="D50" s="35"/>
      <c r="E50" s="35"/>
      <c r="F50" s="34"/>
      <c r="G50" s="34"/>
    </row>
    <row r="51" spans="1:7" s="37" customFormat="1" ht="9.75" customHeight="1">
      <c r="A51" s="61" t="s">
        <v>49</v>
      </c>
      <c r="B51" s="61"/>
      <c r="C51" s="36"/>
      <c r="D51" s="34"/>
      <c r="E51" s="34"/>
      <c r="F51" s="34"/>
      <c r="G51" s="34"/>
    </row>
    <row r="52" spans="1:7" s="37" customFormat="1" ht="9.75" customHeight="1">
      <c r="A52" s="61" t="s">
        <v>41</v>
      </c>
      <c r="B52" s="61"/>
      <c r="C52" s="34"/>
      <c r="D52" s="34"/>
      <c r="E52" s="34"/>
      <c r="F52" s="34"/>
      <c r="G52" s="34"/>
    </row>
    <row r="53" spans="1:7" s="37" customFormat="1" ht="9.75" customHeight="1">
      <c r="A53" s="61" t="s">
        <v>42</v>
      </c>
      <c r="B53" s="61"/>
      <c r="C53" s="34"/>
      <c r="D53" s="34"/>
      <c r="E53" s="34"/>
      <c r="F53" s="34"/>
      <c r="G53" s="34"/>
    </row>
    <row r="55" spans="1:9" ht="12.75">
      <c r="A55" s="56"/>
      <c r="B55" s="56"/>
      <c r="C55" s="56"/>
      <c r="D55" s="57"/>
      <c r="E55" s="56"/>
      <c r="F55" s="56"/>
      <c r="G55" s="56"/>
      <c r="H55" s="56"/>
      <c r="I55" s="56"/>
    </row>
    <row r="56" spans="1:9" ht="12.75">
      <c r="A56" s="103" t="s">
        <v>25</v>
      </c>
      <c r="B56" s="103"/>
      <c r="C56" s="103"/>
      <c r="D56" s="103"/>
      <c r="E56" s="103"/>
      <c r="F56" s="103"/>
      <c r="G56" s="103"/>
      <c r="H56" s="103"/>
      <c r="I56" s="103"/>
    </row>
    <row r="57" spans="1:9" ht="12.75">
      <c r="A57" s="103" t="s">
        <v>30</v>
      </c>
      <c r="B57" s="103"/>
      <c r="C57" s="103"/>
      <c r="D57" s="103"/>
      <c r="E57" s="103"/>
      <c r="F57" s="103"/>
      <c r="G57" s="103"/>
      <c r="H57" s="103"/>
      <c r="I57" s="103"/>
    </row>
    <row r="59" spans="1:9" ht="75" customHeight="1">
      <c r="A59" s="102" t="s">
        <v>32</v>
      </c>
      <c r="B59" s="102"/>
      <c r="C59" s="102"/>
      <c r="D59" s="102"/>
      <c r="E59" s="102"/>
      <c r="F59" s="102"/>
      <c r="G59" s="102"/>
      <c r="H59" s="102"/>
      <c r="I59" s="102"/>
    </row>
  </sheetData>
  <sheetProtection password="EF50" sheet="1"/>
  <mergeCells count="14">
    <mergeCell ref="A59:I59"/>
    <mergeCell ref="A57:I57"/>
    <mergeCell ref="C43:E43"/>
    <mergeCell ref="A56:I56"/>
    <mergeCell ref="D11:D12"/>
    <mergeCell ref="E30:F30"/>
    <mergeCell ref="E31:F31"/>
    <mergeCell ref="E32:F32"/>
    <mergeCell ref="E33:F33"/>
    <mergeCell ref="E29:F29"/>
    <mergeCell ref="C3:E3"/>
    <mergeCell ref="C5:E5"/>
    <mergeCell ref="C6:E6"/>
    <mergeCell ref="C7:E7"/>
  </mergeCells>
  <printOptions horizontalCentered="1"/>
  <pageMargins left="0.3937007874015748" right="0.31496062992125984" top="0.3937007874015748" bottom="0.3937007874015748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Justyna Brzezińska</cp:lastModifiedBy>
  <cp:lastPrinted>2024-05-14T11:56:39Z</cp:lastPrinted>
  <dcterms:created xsi:type="dcterms:W3CDTF">2007-03-07T19:25:50Z</dcterms:created>
  <dcterms:modified xsi:type="dcterms:W3CDTF">2024-06-04T11:28:07Z</dcterms:modified>
  <cp:category/>
  <cp:version/>
  <cp:contentType/>
  <cp:contentStatus/>
</cp:coreProperties>
</file>